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PC\Desktop\ŠKOLNÍ ROK 2025-2026\"/>
    </mc:Choice>
  </mc:AlternateContent>
  <xr:revisionPtr revIDLastSave="0" documentId="8_{54F64BAF-ED37-4846-B9B3-4246F42B0FFF}" xr6:coauthVersionLast="36" xr6:coauthVersionMax="36" xr10:uidLastSave="{00000000-0000-0000-0000-000000000000}"/>
  <bookViews>
    <workbookView xWindow="0" yWindow="0" windowWidth="28800" windowHeight="12135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7" i="1" l="1"/>
  <c r="F27" i="1"/>
  <c r="E27" i="1"/>
  <c r="E26" i="1" s="1"/>
  <c r="D27" i="1"/>
  <c r="D26" i="1" s="1"/>
  <c r="G26" i="1"/>
  <c r="F26" i="1"/>
  <c r="G8" i="1"/>
  <c r="G7" i="1" s="1"/>
  <c r="F8" i="1"/>
  <c r="F7" i="1" s="1"/>
  <c r="E8" i="1"/>
  <c r="E7" i="1" s="1"/>
  <c r="D8" i="1"/>
  <c r="D7" i="1" s="1"/>
  <c r="D37" i="1" l="1"/>
  <c r="D38" i="1" s="1"/>
  <c r="F37" i="1"/>
  <c r="F38" i="1" s="1"/>
  <c r="E37" i="1"/>
  <c r="E38" i="1" s="1"/>
  <c r="G37" i="1"/>
  <c r="G38" i="1" s="1"/>
</calcChain>
</file>

<file path=xl/sharedStrings.xml><?xml version="1.0" encoding="utf-8"?>
<sst xmlns="http://schemas.openxmlformats.org/spreadsheetml/2006/main" count="74" uniqueCount="68">
  <si>
    <t>(Plán výnosů a nákladů)</t>
  </si>
  <si>
    <t>v tis. Kč</t>
  </si>
  <si>
    <t>Číslo položky</t>
  </si>
  <si>
    <t>Název položky</t>
  </si>
  <si>
    <t>SÚ</t>
  </si>
  <si>
    <t xml:space="preserve">Výchozí rok </t>
  </si>
  <si>
    <t>Rozpočtový výhled</t>
  </si>
  <si>
    <t>A.</t>
  </si>
  <si>
    <t>NÁKLADY CELKEM</t>
  </si>
  <si>
    <t>I.</t>
  </si>
  <si>
    <t>Náklady z činnosti</t>
  </si>
  <si>
    <t xml:space="preserve">1. </t>
  </si>
  <si>
    <t>Spotřeba materiálu</t>
  </si>
  <si>
    <t>2.</t>
  </si>
  <si>
    <t>Spotřeba energie</t>
  </si>
  <si>
    <t>8.</t>
  </si>
  <si>
    <t>Opravy a udržování</t>
  </si>
  <si>
    <t>9.</t>
  </si>
  <si>
    <t>Cestovné</t>
  </si>
  <si>
    <t>12.</t>
  </si>
  <si>
    <t>Ostatní služby</t>
  </si>
  <si>
    <t>13.</t>
  </si>
  <si>
    <t>Mzdové náklady</t>
  </si>
  <si>
    <t>14.</t>
  </si>
  <si>
    <t>Zák.soc. pojištění</t>
  </si>
  <si>
    <t>15.</t>
  </si>
  <si>
    <t>Jiné soc. pojištění</t>
  </si>
  <si>
    <t>16.</t>
  </si>
  <si>
    <t>Zák. soc. náklady</t>
  </si>
  <si>
    <t>20.</t>
  </si>
  <si>
    <t>Jiné daně a poplatky</t>
  </si>
  <si>
    <t>28.</t>
  </si>
  <si>
    <t>Odpisy dlouhod. majetku</t>
  </si>
  <si>
    <t>35.</t>
  </si>
  <si>
    <t>Náklady z DDM</t>
  </si>
  <si>
    <t>36.</t>
  </si>
  <si>
    <t>Ostatní náklady z činnosti</t>
  </si>
  <si>
    <t>Ostatní náklady</t>
  </si>
  <si>
    <t>II.</t>
  </si>
  <si>
    <t>Finanční náklady</t>
  </si>
  <si>
    <t>56x</t>
  </si>
  <si>
    <t>III.</t>
  </si>
  <si>
    <t>Náklady na transfery</t>
  </si>
  <si>
    <t>V.</t>
  </si>
  <si>
    <t>Daň z příjmu</t>
  </si>
  <si>
    <t>B.</t>
  </si>
  <si>
    <t xml:space="preserve">VÝNOSY CELKEM </t>
  </si>
  <si>
    <t>Výnosy z činnosti</t>
  </si>
  <si>
    <t>1.</t>
  </si>
  <si>
    <t>Výnosy z prodeje vlastních výrobků</t>
  </si>
  <si>
    <t xml:space="preserve">2. </t>
  </si>
  <si>
    <t>Výnosy z prodeje služeb</t>
  </si>
  <si>
    <t>3.</t>
  </si>
  <si>
    <t>Výnosy z pronájmu</t>
  </si>
  <si>
    <t>Jiné výnosy z vlastních výkonů</t>
  </si>
  <si>
    <t>Čerpání fondů</t>
  </si>
  <si>
    <t>17.</t>
  </si>
  <si>
    <t>Ostatní výnosy z činnosti</t>
  </si>
  <si>
    <t>Finanční výnosy</t>
  </si>
  <si>
    <t>66x</t>
  </si>
  <si>
    <t>IV.</t>
  </si>
  <si>
    <t>Výnosy z transferů (dotace)</t>
  </si>
  <si>
    <t>C.</t>
  </si>
  <si>
    <t>VÝSLEDEK HOSPODAŘENÍ</t>
  </si>
  <si>
    <t>Výsledek hospod. před zdaněním</t>
  </si>
  <si>
    <t>Výsledek hospodaření běžn. úč. období</t>
  </si>
  <si>
    <t>Návrh střednědobého výhledu rozpočtu na období 2027 - 2029 - předložen na 49. schůzi RMČ konané dne říjen 2025</t>
  </si>
  <si>
    <t xml:space="preserve">PO: Mateřská škola Brno, Kárnikova 4, příspěvková organizace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</si>
</sst>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2"/>
      <name val="Times New Roman CE"/>
      <family val="1"/>
      <charset val="238"/>
    </font>
    <font>
      <sz val="12"/>
      <name val="Times New Roman CE"/>
      <family val="1"/>
      <charset val="238"/>
    </font>
    <font>
      <sz val="11"/>
      <name val="Times New Roman CE"/>
      <family val="1"/>
      <charset val="238"/>
    </font>
    <font>
      <b/>
      <sz val="11"/>
      <name val="Times New Roman CE"/>
      <family val="1"/>
      <charset val="23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47">
    <xf numFmtId="0" fontId="0" fillId="0" borderId="0" xfId="0"/>
    <xf numFmtId="0" fontId="3" fillId="0" borderId="0" xfId="1" applyFont="1" applyAlignment="1">
      <alignment horizontal="left" vertical="center"/>
    </xf>
    <xf numFmtId="0" fontId="4" fillId="0" borderId="0" xfId="1" applyFont="1" applyAlignment="1">
      <alignment horizontal="center" vertical="center"/>
    </xf>
    <xf numFmtId="0" fontId="3" fillId="0" borderId="0" xfId="1" applyFont="1" applyAlignment="1">
      <alignment horizontal="centerContinuous" vertical="center"/>
    </xf>
    <xf numFmtId="0" fontId="6" fillId="0" borderId="0" xfId="1" applyFont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horizontal="right" vertical="center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0" fillId="0" borderId="13" xfId="0" applyBorder="1" applyAlignment="1">
      <alignment vertical="center"/>
    </xf>
    <xf numFmtId="0" fontId="0" fillId="0" borderId="13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vertical="center"/>
    </xf>
    <xf numFmtId="0" fontId="0" fillId="0" borderId="17" xfId="0" applyBorder="1" applyAlignment="1">
      <alignment horizontal="right" vertical="center"/>
    </xf>
    <xf numFmtId="0" fontId="0" fillId="0" borderId="18" xfId="0" applyBorder="1" applyAlignment="1">
      <alignment horizontal="right" vertical="center"/>
    </xf>
    <xf numFmtId="0" fontId="1" fillId="0" borderId="19" xfId="0" applyFont="1" applyBorder="1" applyAlignment="1">
      <alignment horizontal="left" vertical="center"/>
    </xf>
    <xf numFmtId="0" fontId="1" fillId="0" borderId="20" xfId="0" applyFont="1" applyBorder="1" applyAlignment="1">
      <alignment vertical="center"/>
    </xf>
    <xf numFmtId="0" fontId="1" fillId="0" borderId="21" xfId="0" applyFont="1" applyBorder="1" applyAlignment="1">
      <alignment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vertical="center"/>
    </xf>
    <xf numFmtId="0" fontId="0" fillId="0" borderId="16" xfId="0" applyBorder="1" applyAlignment="1">
      <alignment horizontal="right" vertical="center"/>
    </xf>
    <xf numFmtId="0" fontId="1" fillId="0" borderId="7" xfId="0" applyFont="1" applyBorder="1" applyAlignment="1">
      <alignment horizontal="left" vertical="center"/>
    </xf>
    <xf numFmtId="0" fontId="1" fillId="0" borderId="10" xfId="0" applyFont="1" applyBorder="1" applyAlignment="1">
      <alignment horizontal="right" vertical="center"/>
    </xf>
    <xf numFmtId="0" fontId="1" fillId="0" borderId="11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" fillId="0" borderId="24" xfId="0" applyFont="1" applyBorder="1" applyAlignment="1">
      <alignment horizontal="right" vertical="center"/>
    </xf>
    <xf numFmtId="0" fontId="1" fillId="0" borderId="25" xfId="0" applyFont="1" applyBorder="1" applyAlignment="1">
      <alignment vertical="center"/>
    </xf>
    <xf numFmtId="0" fontId="1" fillId="0" borderId="26" xfId="0" applyFont="1" applyBorder="1" applyAlignment="1">
      <alignment vertical="center"/>
    </xf>
    <xf numFmtId="0" fontId="3" fillId="0" borderId="0" xfId="1" applyFont="1" applyAlignment="1">
      <alignment horizontal="left" vertical="center"/>
    </xf>
    <xf numFmtId="0" fontId="5" fillId="0" borderId="1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5" fillId="0" borderId="27" xfId="1" applyFont="1" applyBorder="1" applyAlignment="1" applyProtection="1">
      <alignment horizontal="left" vertical="center"/>
      <protection locked="0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8"/>
  <sheetViews>
    <sheetView tabSelected="1" workbookViewId="0">
      <selection activeCell="G36" sqref="G36"/>
    </sheetView>
  </sheetViews>
  <sheetFormatPr defaultRowHeight="15" x14ac:dyDescent="0.25"/>
  <cols>
    <col min="2" max="2" width="25.5703125" customWidth="1"/>
    <col min="4" max="4" width="16.7109375" customWidth="1"/>
    <col min="5" max="5" width="20.5703125" customWidth="1"/>
    <col min="6" max="6" width="22.7109375" customWidth="1"/>
    <col min="7" max="7" width="23.85546875" customWidth="1"/>
  </cols>
  <sheetData>
    <row r="1" spans="1:7" ht="15.75" x14ac:dyDescent="0.25">
      <c r="A1" s="38" t="s">
        <v>66</v>
      </c>
      <c r="B1" s="38"/>
      <c r="C1" s="38"/>
      <c r="D1" s="38"/>
      <c r="E1" s="38"/>
      <c r="F1" s="38"/>
      <c r="G1" s="38"/>
    </row>
    <row r="2" spans="1:7" ht="15.75" x14ac:dyDescent="0.25">
      <c r="A2" s="1"/>
      <c r="B2" s="1" t="s">
        <v>0</v>
      </c>
      <c r="C2" s="1"/>
      <c r="D2" s="1"/>
      <c r="E2" s="1"/>
      <c r="F2" s="1"/>
      <c r="G2" s="1"/>
    </row>
    <row r="3" spans="1:7" ht="15.75" x14ac:dyDescent="0.25">
      <c r="A3" s="2"/>
      <c r="B3" s="3"/>
      <c r="C3" s="3"/>
      <c r="D3" s="3"/>
      <c r="E3" s="3"/>
      <c r="F3" s="3"/>
      <c r="G3" s="3"/>
    </row>
    <row r="4" spans="1:7" ht="15.75" thickBot="1" x14ac:dyDescent="0.3">
      <c r="A4" s="46" t="s">
        <v>67</v>
      </c>
      <c r="B4" s="46"/>
      <c r="C4" s="46"/>
      <c r="D4" s="46"/>
      <c r="E4" s="46"/>
      <c r="F4" s="46"/>
      <c r="G4" s="4" t="s">
        <v>1</v>
      </c>
    </row>
    <row r="5" spans="1:7" ht="16.5" thickBot="1" x14ac:dyDescent="0.3">
      <c r="A5" s="39" t="s">
        <v>2</v>
      </c>
      <c r="B5" s="41" t="s">
        <v>3</v>
      </c>
      <c r="C5" s="41" t="s">
        <v>4</v>
      </c>
      <c r="D5" s="5" t="s">
        <v>5</v>
      </c>
      <c r="E5" s="43" t="s">
        <v>6</v>
      </c>
      <c r="F5" s="44"/>
      <c r="G5" s="45"/>
    </row>
    <row r="6" spans="1:7" ht="16.5" thickBot="1" x14ac:dyDescent="0.3">
      <c r="A6" s="40"/>
      <c r="B6" s="42"/>
      <c r="C6" s="42"/>
      <c r="D6" s="6">
        <v>2026</v>
      </c>
      <c r="E6" s="7">
        <v>2027</v>
      </c>
      <c r="F6" s="7">
        <v>2028</v>
      </c>
      <c r="G6" s="8">
        <v>2029</v>
      </c>
    </row>
    <row r="7" spans="1:7" ht="15.75" thickBot="1" x14ac:dyDescent="0.3">
      <c r="A7" s="9" t="s">
        <v>7</v>
      </c>
      <c r="B7" s="10" t="s">
        <v>8</v>
      </c>
      <c r="C7" s="10"/>
      <c r="D7" s="10">
        <f>SUM(D8,D23,D24,D25)</f>
        <v>10791</v>
      </c>
      <c r="E7" s="10">
        <f>SUM(E8,E23,E24,E25)</f>
        <v>10791</v>
      </c>
      <c r="F7" s="10">
        <f>SUM(F8,F23,F24,F25)</f>
        <v>10791</v>
      </c>
      <c r="G7" s="11">
        <f>SUM(G8,G23,G24,G25)</f>
        <v>10791</v>
      </c>
    </row>
    <row r="8" spans="1:7" x14ac:dyDescent="0.25">
      <c r="A8" s="12" t="s">
        <v>9</v>
      </c>
      <c r="B8" s="13" t="s">
        <v>10</v>
      </c>
      <c r="C8" s="13"/>
      <c r="D8" s="13">
        <f>SUM(D9:D22)</f>
        <v>10791</v>
      </c>
      <c r="E8" s="13">
        <f>SUM(E9:E22)</f>
        <v>10791</v>
      </c>
      <c r="F8" s="13">
        <f>SUM(F9:F22)</f>
        <v>10791</v>
      </c>
      <c r="G8" s="14">
        <f>SUM(G9:G22)</f>
        <v>10791</v>
      </c>
    </row>
    <row r="9" spans="1:7" x14ac:dyDescent="0.25">
      <c r="A9" s="15" t="s">
        <v>11</v>
      </c>
      <c r="B9" s="16" t="s">
        <v>12</v>
      </c>
      <c r="C9" s="16">
        <v>501</v>
      </c>
      <c r="D9" s="17">
        <v>254</v>
      </c>
      <c r="E9" s="17">
        <v>254</v>
      </c>
      <c r="F9" s="17">
        <v>254</v>
      </c>
      <c r="G9" s="18">
        <v>254</v>
      </c>
    </row>
    <row r="10" spans="1:7" x14ac:dyDescent="0.25">
      <c r="A10" s="15" t="s">
        <v>13</v>
      </c>
      <c r="B10" s="16" t="s">
        <v>14</v>
      </c>
      <c r="C10" s="16">
        <v>502</v>
      </c>
      <c r="D10" s="17">
        <v>470</v>
      </c>
      <c r="E10" s="17">
        <v>470</v>
      </c>
      <c r="F10" s="17">
        <v>470</v>
      </c>
      <c r="G10" s="18">
        <v>470</v>
      </c>
    </row>
    <row r="11" spans="1:7" x14ac:dyDescent="0.25">
      <c r="A11" s="15" t="s">
        <v>15</v>
      </c>
      <c r="B11" s="16" t="s">
        <v>16</v>
      </c>
      <c r="C11" s="16">
        <v>511</v>
      </c>
      <c r="D11" s="17">
        <v>70</v>
      </c>
      <c r="E11" s="17">
        <v>70</v>
      </c>
      <c r="F11" s="17">
        <v>70</v>
      </c>
      <c r="G11" s="18">
        <v>70</v>
      </c>
    </row>
    <row r="12" spans="1:7" x14ac:dyDescent="0.25">
      <c r="A12" s="15" t="s">
        <v>17</v>
      </c>
      <c r="B12" s="16" t="s">
        <v>18</v>
      </c>
      <c r="C12" s="16">
        <v>512</v>
      </c>
      <c r="D12" s="17">
        <v>2</v>
      </c>
      <c r="E12" s="17">
        <v>2</v>
      </c>
      <c r="F12" s="17">
        <v>2</v>
      </c>
      <c r="G12" s="18">
        <v>2</v>
      </c>
    </row>
    <row r="13" spans="1:7" x14ac:dyDescent="0.25">
      <c r="A13" s="15" t="s">
        <v>19</v>
      </c>
      <c r="B13" s="16" t="s">
        <v>20</v>
      </c>
      <c r="C13" s="16">
        <v>518</v>
      </c>
      <c r="D13" s="17">
        <v>476</v>
      </c>
      <c r="E13" s="17">
        <v>476</v>
      </c>
      <c r="F13" s="17">
        <v>476</v>
      </c>
      <c r="G13" s="18">
        <v>476</v>
      </c>
    </row>
    <row r="14" spans="1:7" x14ac:dyDescent="0.25">
      <c r="A14" s="15" t="s">
        <v>21</v>
      </c>
      <c r="B14" s="16" t="s">
        <v>22</v>
      </c>
      <c r="C14" s="16">
        <v>521</v>
      </c>
      <c r="D14" s="17">
        <v>6753</v>
      </c>
      <c r="E14" s="17">
        <v>6753</v>
      </c>
      <c r="F14" s="17">
        <v>6753</v>
      </c>
      <c r="G14" s="18">
        <v>6753</v>
      </c>
    </row>
    <row r="15" spans="1:7" x14ac:dyDescent="0.25">
      <c r="A15" s="15" t="s">
        <v>23</v>
      </c>
      <c r="B15" s="16" t="s">
        <v>24</v>
      </c>
      <c r="C15" s="16">
        <v>524</v>
      </c>
      <c r="D15" s="17">
        <v>2283</v>
      </c>
      <c r="E15" s="17">
        <v>2283</v>
      </c>
      <c r="F15" s="17">
        <v>2283</v>
      </c>
      <c r="G15" s="18">
        <v>2283</v>
      </c>
    </row>
    <row r="16" spans="1:7" x14ac:dyDescent="0.25">
      <c r="A16" s="15" t="s">
        <v>25</v>
      </c>
      <c r="B16" s="16" t="s">
        <v>26</v>
      </c>
      <c r="C16" s="16">
        <v>525</v>
      </c>
      <c r="D16" s="17">
        <v>30</v>
      </c>
      <c r="E16" s="17">
        <v>30</v>
      </c>
      <c r="F16" s="17">
        <v>30</v>
      </c>
      <c r="G16" s="18">
        <v>30</v>
      </c>
    </row>
    <row r="17" spans="1:7" x14ac:dyDescent="0.25">
      <c r="A17" s="15" t="s">
        <v>27</v>
      </c>
      <c r="B17" s="16" t="s">
        <v>28</v>
      </c>
      <c r="C17" s="16">
        <v>527</v>
      </c>
      <c r="D17" s="17">
        <v>127</v>
      </c>
      <c r="E17" s="17">
        <v>127</v>
      </c>
      <c r="F17" s="17">
        <v>127</v>
      </c>
      <c r="G17" s="18">
        <v>127</v>
      </c>
    </row>
    <row r="18" spans="1:7" x14ac:dyDescent="0.25">
      <c r="A18" s="15" t="s">
        <v>29</v>
      </c>
      <c r="B18" s="16" t="s">
        <v>30</v>
      </c>
      <c r="C18" s="16">
        <v>538</v>
      </c>
      <c r="D18" s="17"/>
      <c r="E18" s="17"/>
      <c r="F18" s="17"/>
      <c r="G18" s="18"/>
    </row>
    <row r="19" spans="1:7" x14ac:dyDescent="0.25">
      <c r="A19" s="15" t="s">
        <v>31</v>
      </c>
      <c r="B19" s="16" t="s">
        <v>32</v>
      </c>
      <c r="C19" s="16">
        <v>551</v>
      </c>
      <c r="D19" s="17"/>
      <c r="E19" s="17"/>
      <c r="F19" s="17"/>
      <c r="G19" s="18"/>
    </row>
    <row r="20" spans="1:7" x14ac:dyDescent="0.25">
      <c r="A20" s="15" t="s">
        <v>33</v>
      </c>
      <c r="B20" s="16" t="s">
        <v>34</v>
      </c>
      <c r="C20" s="16">
        <v>558</v>
      </c>
      <c r="D20" s="17">
        <v>60</v>
      </c>
      <c r="E20" s="17">
        <v>60</v>
      </c>
      <c r="F20" s="17">
        <v>60</v>
      </c>
      <c r="G20" s="18">
        <v>60</v>
      </c>
    </row>
    <row r="21" spans="1:7" x14ac:dyDescent="0.25">
      <c r="A21" s="15" t="s">
        <v>35</v>
      </c>
      <c r="B21" s="16" t="s">
        <v>36</v>
      </c>
      <c r="C21" s="16">
        <v>549</v>
      </c>
      <c r="D21" s="17">
        <v>266</v>
      </c>
      <c r="E21" s="17">
        <v>266</v>
      </c>
      <c r="F21" s="17">
        <v>266</v>
      </c>
      <c r="G21" s="18">
        <v>266</v>
      </c>
    </row>
    <row r="22" spans="1:7" x14ac:dyDescent="0.25">
      <c r="A22" s="19"/>
      <c r="B22" s="16" t="s">
        <v>37</v>
      </c>
      <c r="C22" s="16"/>
      <c r="D22" s="17"/>
      <c r="E22" s="17"/>
      <c r="F22" s="17"/>
      <c r="G22" s="18"/>
    </row>
    <row r="23" spans="1:7" x14ac:dyDescent="0.25">
      <c r="A23" s="20" t="s">
        <v>38</v>
      </c>
      <c r="B23" s="16" t="s">
        <v>39</v>
      </c>
      <c r="C23" s="17" t="s">
        <v>40</v>
      </c>
      <c r="D23" s="17"/>
      <c r="E23" s="17"/>
      <c r="F23" s="17"/>
      <c r="G23" s="18"/>
    </row>
    <row r="24" spans="1:7" x14ac:dyDescent="0.25">
      <c r="A24" s="20" t="s">
        <v>41</v>
      </c>
      <c r="B24" s="16" t="s">
        <v>42</v>
      </c>
      <c r="C24" s="16">
        <v>571.572</v>
      </c>
      <c r="D24" s="17"/>
      <c r="E24" s="17"/>
      <c r="F24" s="17"/>
      <c r="G24" s="18"/>
    </row>
    <row r="25" spans="1:7" ht="15.75" thickBot="1" x14ac:dyDescent="0.3">
      <c r="A25" s="21" t="s">
        <v>43</v>
      </c>
      <c r="B25" s="22" t="s">
        <v>44</v>
      </c>
      <c r="C25" s="22">
        <v>591.59500000000003</v>
      </c>
      <c r="D25" s="23"/>
      <c r="E25" s="23"/>
      <c r="F25" s="23"/>
      <c r="G25" s="24"/>
    </row>
    <row r="26" spans="1:7" ht="15.75" thickBot="1" x14ac:dyDescent="0.3">
      <c r="A26" s="25" t="s">
        <v>45</v>
      </c>
      <c r="B26" s="26" t="s">
        <v>46</v>
      </c>
      <c r="C26" s="26"/>
      <c r="D26" s="26">
        <f>SUM(D27,D34,D35)</f>
        <v>10791</v>
      </c>
      <c r="E26" s="26">
        <f>SUM(E27,E34,E35)</f>
        <v>10791</v>
      </c>
      <c r="F26" s="26">
        <f>SUM(F27,F34,F35)</f>
        <v>10791</v>
      </c>
      <c r="G26" s="27">
        <f>SUM(G27,G34,G35)</f>
        <v>10791</v>
      </c>
    </row>
    <row r="27" spans="1:7" x14ac:dyDescent="0.25">
      <c r="A27" s="28" t="s">
        <v>9</v>
      </c>
      <c r="B27" s="29" t="s">
        <v>47</v>
      </c>
      <c r="C27" s="29"/>
      <c r="D27" s="29">
        <f>SUM(D28:D33)</f>
        <v>444</v>
      </c>
      <c r="E27" s="29">
        <f>SUM(E28:E33)</f>
        <v>444</v>
      </c>
      <c r="F27" s="29">
        <f>SUM(F28:F33)</f>
        <v>444</v>
      </c>
      <c r="G27" s="29">
        <f>SUM(G28:G33)</f>
        <v>444</v>
      </c>
    </row>
    <row r="28" spans="1:7" x14ac:dyDescent="0.25">
      <c r="A28" s="15" t="s">
        <v>48</v>
      </c>
      <c r="B28" s="16" t="s">
        <v>49</v>
      </c>
      <c r="C28" s="16">
        <v>601</v>
      </c>
      <c r="D28" s="17"/>
      <c r="E28" s="17"/>
      <c r="F28" s="17"/>
      <c r="G28" s="18"/>
    </row>
    <row r="29" spans="1:7" x14ac:dyDescent="0.25">
      <c r="A29" s="15" t="s">
        <v>50</v>
      </c>
      <c r="B29" s="16" t="s">
        <v>51</v>
      </c>
      <c r="C29" s="16">
        <v>602</v>
      </c>
      <c r="D29" s="17"/>
      <c r="E29" s="17"/>
      <c r="F29" s="17"/>
      <c r="G29" s="18"/>
    </row>
    <row r="30" spans="1:7" x14ac:dyDescent="0.25">
      <c r="A30" s="15" t="s">
        <v>52</v>
      </c>
      <c r="B30" s="16" t="s">
        <v>53</v>
      </c>
      <c r="C30" s="16">
        <v>603</v>
      </c>
      <c r="D30" s="17"/>
      <c r="E30" s="17"/>
      <c r="F30" s="17"/>
      <c r="G30" s="18"/>
    </row>
    <row r="31" spans="1:7" x14ac:dyDescent="0.25">
      <c r="A31" s="15" t="s">
        <v>15</v>
      </c>
      <c r="B31" s="16" t="s">
        <v>54</v>
      </c>
      <c r="C31" s="16">
        <v>609</v>
      </c>
      <c r="D31" s="17">
        <v>424</v>
      </c>
      <c r="E31" s="17">
        <v>424</v>
      </c>
      <c r="F31" s="17">
        <v>424</v>
      </c>
      <c r="G31" s="18">
        <v>424</v>
      </c>
    </row>
    <row r="32" spans="1:7" x14ac:dyDescent="0.25">
      <c r="A32" s="15" t="s">
        <v>27</v>
      </c>
      <c r="B32" s="16" t="s">
        <v>55</v>
      </c>
      <c r="C32" s="16">
        <v>648</v>
      </c>
      <c r="D32" s="17">
        <v>20</v>
      </c>
      <c r="E32" s="17">
        <v>20</v>
      </c>
      <c r="F32" s="17">
        <v>20</v>
      </c>
      <c r="G32" s="18">
        <v>20</v>
      </c>
    </row>
    <row r="33" spans="1:7" x14ac:dyDescent="0.25">
      <c r="A33" s="15" t="s">
        <v>56</v>
      </c>
      <c r="B33" s="16" t="s">
        <v>57</v>
      </c>
      <c r="C33" s="16">
        <v>649</v>
      </c>
      <c r="D33" s="17"/>
      <c r="E33" s="17"/>
      <c r="F33" s="17"/>
      <c r="G33" s="18"/>
    </row>
    <row r="34" spans="1:7" x14ac:dyDescent="0.25">
      <c r="A34" s="15" t="s">
        <v>38</v>
      </c>
      <c r="B34" s="16" t="s">
        <v>58</v>
      </c>
      <c r="C34" s="17" t="s">
        <v>59</v>
      </c>
      <c r="D34" s="17"/>
      <c r="E34" s="17"/>
      <c r="F34" s="17"/>
      <c r="G34" s="18"/>
    </row>
    <row r="35" spans="1:7" ht="15.75" thickBot="1" x14ac:dyDescent="0.3">
      <c r="A35" s="30" t="s">
        <v>60</v>
      </c>
      <c r="B35" s="22" t="s">
        <v>61</v>
      </c>
      <c r="C35" s="22">
        <v>671.67200000000003</v>
      </c>
      <c r="D35" s="23">
        <v>10347</v>
      </c>
      <c r="E35" s="23">
        <v>10347</v>
      </c>
      <c r="F35" s="23">
        <v>10347</v>
      </c>
      <c r="G35" s="24">
        <v>10347</v>
      </c>
    </row>
    <row r="36" spans="1:7" ht="15.75" thickBot="1" x14ac:dyDescent="0.3">
      <c r="A36" s="31" t="s">
        <v>62</v>
      </c>
      <c r="B36" s="10" t="s">
        <v>63</v>
      </c>
      <c r="C36" s="10"/>
      <c r="D36" s="10"/>
      <c r="E36" s="10"/>
      <c r="F36" s="10"/>
      <c r="G36" s="11"/>
    </row>
    <row r="37" spans="1:7" x14ac:dyDescent="0.25">
      <c r="A37" s="32" t="s">
        <v>48</v>
      </c>
      <c r="B37" s="33" t="s">
        <v>64</v>
      </c>
      <c r="C37" s="33"/>
      <c r="D37" s="33">
        <f>SUM(D26-D7)</f>
        <v>0</v>
      </c>
      <c r="E37" s="33">
        <f>SUM(E26-E7)</f>
        <v>0</v>
      </c>
      <c r="F37" s="33">
        <f>SUM(F26-F7)</f>
        <v>0</v>
      </c>
      <c r="G37" s="34">
        <f>SUM(G26-G7)</f>
        <v>0</v>
      </c>
    </row>
    <row r="38" spans="1:7" ht="15.75" thickBot="1" x14ac:dyDescent="0.3">
      <c r="A38" s="35" t="s">
        <v>50</v>
      </c>
      <c r="B38" s="36" t="s">
        <v>65</v>
      </c>
      <c r="C38" s="36"/>
      <c r="D38" s="36">
        <f>D37</f>
        <v>0</v>
      </c>
      <c r="E38" s="36">
        <f>E37</f>
        <v>0</v>
      </c>
      <c r="F38" s="36">
        <f>F37</f>
        <v>0</v>
      </c>
      <c r="G38" s="37">
        <f>G37</f>
        <v>0</v>
      </c>
    </row>
  </sheetData>
  <protectedRanges>
    <protectedRange sqref="A4 D9:G25 D28:G35" name="Oblast1"/>
  </protectedRanges>
  <mergeCells count="6">
    <mergeCell ref="A1:G1"/>
    <mergeCell ref="A5:A6"/>
    <mergeCell ref="B5:B6"/>
    <mergeCell ref="C5:C6"/>
    <mergeCell ref="E5:G5"/>
    <mergeCell ref="A4:F4"/>
  </mergeCells>
  <pageMargins left="0.70866141732283472" right="0.70866141732283472" top="0.39370078740157483" bottom="0.39370078740157483" header="0.31496062992125984" footer="0.31496062992125984"/>
  <pageSetup paperSize="9" scale="9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Jitka Manová, Ing.</dc:creator>
  <cp:lastModifiedBy>PC</cp:lastModifiedBy>
  <cp:lastPrinted>2018-09-10T14:39:04Z</cp:lastPrinted>
  <dcterms:created xsi:type="dcterms:W3CDTF">2018-09-10T14:24:31Z</dcterms:created>
  <dcterms:modified xsi:type="dcterms:W3CDTF">2025-09-24T09:58:04Z</dcterms:modified>
</cp:coreProperties>
</file>